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C\Documents\"/>
    </mc:Choice>
  </mc:AlternateContent>
  <bookViews>
    <workbookView xWindow="10905" yWindow="-15" windowWidth="10740" windowHeight="10245"/>
  </bookViews>
  <sheets>
    <sheet name="HW 5 Data" sheetId="9" r:id="rId1"/>
  </sheets>
  <externalReferences>
    <externalReference r:id="rId2"/>
  </externalReferences>
  <definedNames>
    <definedName name="mu">'[1]Page_429-430'!$C$4</definedName>
  </definedNames>
  <calcPr calcId="152511"/>
</workbook>
</file>

<file path=xl/calcChain.xml><?xml version="1.0" encoding="utf-8"?>
<calcChain xmlns="http://schemas.openxmlformats.org/spreadsheetml/2006/main">
  <c r="C42" i="9" l="1"/>
  <c r="C22" i="9"/>
  <c r="C24" i="9" s="1"/>
  <c r="C13" i="9"/>
  <c r="C26" i="9" l="1"/>
  <c r="C47" i="9" s="1"/>
  <c r="C48" i="9" s="1"/>
  <c r="C49" i="9" s="1"/>
</calcChain>
</file>

<file path=xl/sharedStrings.xml><?xml version="1.0" encoding="utf-8"?>
<sst xmlns="http://schemas.openxmlformats.org/spreadsheetml/2006/main" count="45" uniqueCount="44">
  <si>
    <t>Cash</t>
  </si>
  <si>
    <t>Investments</t>
  </si>
  <si>
    <t>Loans</t>
  </si>
  <si>
    <t>Total assets</t>
  </si>
  <si>
    <t>CDs</t>
  </si>
  <si>
    <t>Fed funds purchased</t>
  </si>
  <si>
    <t>Total liabilities</t>
  </si>
  <si>
    <t>Demand deposits</t>
  </si>
  <si>
    <t>Common stock</t>
  </si>
  <si>
    <t>Retained earnings</t>
  </si>
  <si>
    <t>Total equity</t>
  </si>
  <si>
    <t>Total liabilities and equity</t>
  </si>
  <si>
    <t>Standby credit substitute letters of credit BBB- rated</t>
  </si>
  <si>
    <t>Commercial letters of credit BBB- rated</t>
  </si>
  <si>
    <t>Amount</t>
  </si>
  <si>
    <t xml:space="preserve">  FNMA bonds</t>
  </si>
  <si>
    <t xml:space="preserve">  Municipal bonds (General Obligation)</t>
  </si>
  <si>
    <t xml:space="preserve">  Municipal bonds (Revenue)</t>
  </si>
  <si>
    <t xml:space="preserve">  AA+ rated loans to commercial banks</t>
  </si>
  <si>
    <t xml:space="preserve">  AAA- rated commercial loans</t>
  </si>
  <si>
    <t xml:space="preserve">  A rated commercial loans</t>
  </si>
  <si>
    <t xml:space="preserve">  BB+ rated commercial loans</t>
  </si>
  <si>
    <t xml:space="preserve">  CCC+ rated commercial loans</t>
  </si>
  <si>
    <t xml:space="preserve">  B+ rated loans to foreign governments</t>
  </si>
  <si>
    <t xml:space="preserve">    Total</t>
  </si>
  <si>
    <t>Less: Allowance for loan losses</t>
  </si>
  <si>
    <t xml:space="preserve">    Net loans</t>
  </si>
  <si>
    <t>Risk-Weighted Assets</t>
  </si>
  <si>
    <r>
      <t>Subordinated debt (</t>
    </r>
    <r>
      <rPr>
        <i/>
        <sz val="11"/>
        <rFont val="Arial"/>
        <family val="2"/>
      </rPr>
      <t>qualified, long-term &gt; 5 yrs</t>
    </r>
    <r>
      <rPr>
        <sz val="11"/>
        <rFont val="Arial"/>
        <family val="2"/>
      </rPr>
      <t>)</t>
    </r>
  </si>
  <si>
    <t>Fixed assets and other assets</t>
  </si>
  <si>
    <t>Off balance sheet assets</t>
  </si>
  <si>
    <t xml:space="preserve">  U.S. Treasury bills</t>
  </si>
  <si>
    <t xml:space="preserve">  U.S. Treasury bonds</t>
  </si>
  <si>
    <t xml:space="preserve">  GNMA bonds</t>
  </si>
  <si>
    <t>Deposits with other banks</t>
  </si>
  <si>
    <t>Preferred stock (cumulative perpetual)</t>
  </si>
  <si>
    <t>Preferred stock (Tier II)</t>
  </si>
  <si>
    <t>Cash items in process of collection</t>
  </si>
  <si>
    <t>3-year loan commitment BB+ rated</t>
  </si>
  <si>
    <t xml:space="preserve">  Residential mortgage loans</t>
  </si>
  <si>
    <t>5-year Interest rate swap ($800m notional, $8m replacement cost)</t>
  </si>
  <si>
    <t>1-year foreign currency contract ($320m, -$3m replacement cost)</t>
  </si>
  <si>
    <t>Savings deposits</t>
  </si>
  <si>
    <t>Liabilities and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</si>
</sst>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</numFmts>
  <fonts count="6" x14ac:knownFonts="1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5" fontId="3" fillId="0" borderId="1" xfId="0" applyNumberFormat="1" applyFont="1" applyBorder="1"/>
    <xf numFmtId="165" fontId="3" fillId="0" borderId="1" xfId="0" applyNumberFormat="1" applyFont="1" applyBorder="1"/>
    <xf numFmtId="165" fontId="3" fillId="0" borderId="0" xfId="0" applyNumberFormat="1" applyFont="1"/>
    <xf numFmtId="0" fontId="3" fillId="0" borderId="0" xfId="0" applyFont="1" applyBorder="1"/>
    <xf numFmtId="0" fontId="3" fillId="0" borderId="0" xfId="0" applyFont="1" applyBorder="1" applyAlignment="1"/>
    <xf numFmtId="0" fontId="4" fillId="0" borderId="1" xfId="0" applyFont="1" applyBorder="1"/>
    <xf numFmtId="37" fontId="3" fillId="0" borderId="1" xfId="0" applyNumberFormat="1" applyFont="1" applyBorder="1"/>
    <xf numFmtId="37" fontId="3" fillId="0" borderId="1" xfId="6" applyNumberFormat="1" applyFont="1" applyBorder="1"/>
    <xf numFmtId="37" fontId="4" fillId="0" borderId="1" xfId="6" applyNumberFormat="1" applyFont="1" applyBorder="1"/>
    <xf numFmtId="37" fontId="4" fillId="0" borderId="1" xfId="0" applyNumberFormat="1" applyFont="1" applyBorder="1"/>
  </cellXfs>
  <cellStyles count="7">
    <cellStyle name="Comma" xfId="6" builtinId="3"/>
    <cellStyle name="Comma 2" xfId="1"/>
    <cellStyle name="Comma 3" xfId="4"/>
    <cellStyle name="Currency 2" xfId="5"/>
    <cellStyle name="Normal" xfId="0" builtinId="0" customBuiltin="1"/>
    <cellStyle name="Normal 2" xfId="2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nfshd3\users$\krj004\FINC%205338%20EMBA\Exams%20and%20Homework\FINC%205338%20Excel\Completed\Old%20Material\Completed\FIN%20538%20Ch%2014%20K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_408-412"/>
      <sheetName val="Page_413-416"/>
      <sheetName val="Page_419-420"/>
      <sheetName val="Page_429-430"/>
      <sheetName val="Page_436"/>
      <sheetName val="Ex_2"/>
      <sheetName val="Ex_6"/>
      <sheetName val="Ex_7"/>
    </sheetNames>
    <sheetDataSet>
      <sheetData sheetId="0"/>
      <sheetData sheetId="1"/>
      <sheetData sheetId="2"/>
      <sheetData sheetId="3">
        <row r="4">
          <cell r="C4">
            <v>4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GridLines="0" tabSelected="1" topLeftCell="A22" workbookViewId="0">
      <selection activeCell="B36" sqref="B36"/>
    </sheetView>
  </sheetViews>
  <sheetFormatPr defaultRowHeight="14.25" x14ac:dyDescent="0.2"/>
  <cols>
    <col min="1" max="1" width="3.7109375" style="1" customWidth="1"/>
    <col min="2" max="2" width="64" style="1" customWidth="1"/>
    <col min="3" max="3" width="8.140625" style="1" bestFit="1" customWidth="1"/>
    <col min="4" max="4" width="10.7109375" style="1" customWidth="1"/>
    <col min="5" max="16384" width="9.140625" style="1"/>
  </cols>
  <sheetData>
    <row r="1" spans="1:5" x14ac:dyDescent="0.2">
      <c r="A1" s="7"/>
    </row>
    <row r="2" spans="1:5" x14ac:dyDescent="0.2">
      <c r="B2" s="9" t="s">
        <v>27</v>
      </c>
      <c r="C2" s="2" t="s">
        <v>14</v>
      </c>
      <c r="D2" s="8"/>
      <c r="E2" s="7"/>
    </row>
    <row r="3" spans="1:5" x14ac:dyDescent="0.2">
      <c r="B3" s="3" t="s">
        <v>0</v>
      </c>
      <c r="C3" s="4">
        <v>80</v>
      </c>
      <c r="D3" s="8"/>
      <c r="E3" s="7"/>
    </row>
    <row r="4" spans="1:5" x14ac:dyDescent="0.2">
      <c r="B4" s="3" t="s">
        <v>34</v>
      </c>
      <c r="C4" s="10">
        <v>160</v>
      </c>
      <c r="D4" s="8"/>
      <c r="E4" s="7"/>
    </row>
    <row r="5" spans="1:5" x14ac:dyDescent="0.2">
      <c r="B5" s="3" t="s">
        <v>37</v>
      </c>
      <c r="C5" s="11">
        <v>40</v>
      </c>
      <c r="D5" s="8"/>
      <c r="E5" s="7"/>
    </row>
    <row r="6" spans="1:5" x14ac:dyDescent="0.2">
      <c r="B6" s="3" t="s">
        <v>1</v>
      </c>
      <c r="C6" s="10"/>
      <c r="D6" s="8"/>
      <c r="E6" s="7"/>
    </row>
    <row r="7" spans="1:5" x14ac:dyDescent="0.2">
      <c r="B7" s="3" t="s">
        <v>31</v>
      </c>
      <c r="C7" s="11">
        <v>350</v>
      </c>
      <c r="D7" s="8"/>
      <c r="E7" s="7"/>
    </row>
    <row r="8" spans="1:5" x14ac:dyDescent="0.2">
      <c r="B8" s="3" t="s">
        <v>32</v>
      </c>
      <c r="C8" s="11">
        <v>300</v>
      </c>
      <c r="D8" s="8"/>
      <c r="E8" s="7"/>
    </row>
    <row r="9" spans="1:5" x14ac:dyDescent="0.2">
      <c r="B9" s="3" t="s">
        <v>33</v>
      </c>
      <c r="C9" s="11">
        <v>250</v>
      </c>
      <c r="D9" s="8"/>
      <c r="E9" s="7"/>
    </row>
    <row r="10" spans="1:5" x14ac:dyDescent="0.2">
      <c r="B10" s="3" t="s">
        <v>15</v>
      </c>
      <c r="C10" s="11">
        <v>200</v>
      </c>
      <c r="D10" s="8"/>
      <c r="E10" s="7"/>
    </row>
    <row r="11" spans="1:5" x14ac:dyDescent="0.2">
      <c r="B11" s="3" t="s">
        <v>16</v>
      </c>
      <c r="C11" s="11">
        <v>150</v>
      </c>
      <c r="D11" s="8"/>
      <c r="E11" s="7"/>
    </row>
    <row r="12" spans="1:5" x14ac:dyDescent="0.2">
      <c r="B12" s="3" t="s">
        <v>17</v>
      </c>
      <c r="C12" s="12">
        <v>100</v>
      </c>
      <c r="D12" s="8"/>
      <c r="E12" s="7"/>
    </row>
    <row r="13" spans="1:5" x14ac:dyDescent="0.2">
      <c r="B13" s="3" t="s">
        <v>24</v>
      </c>
      <c r="C13" s="4">
        <f>SUM(C7:C12)</f>
        <v>1350</v>
      </c>
      <c r="D13" s="8"/>
      <c r="E13" s="7"/>
    </row>
    <row r="14" spans="1:5" x14ac:dyDescent="0.2">
      <c r="B14" s="3" t="s">
        <v>2</v>
      </c>
      <c r="C14" s="10"/>
      <c r="D14" s="8"/>
      <c r="E14" s="7"/>
    </row>
    <row r="15" spans="1:5" x14ac:dyDescent="0.2">
      <c r="B15" s="3" t="s">
        <v>18</v>
      </c>
      <c r="C15" s="11">
        <v>550</v>
      </c>
      <c r="D15" s="8"/>
      <c r="E15" s="7"/>
    </row>
    <row r="16" spans="1:5" x14ac:dyDescent="0.2">
      <c r="B16" s="3" t="s">
        <v>19</v>
      </c>
      <c r="C16" s="11">
        <v>600</v>
      </c>
      <c r="D16" s="8"/>
      <c r="E16" s="7"/>
    </row>
    <row r="17" spans="2:5" x14ac:dyDescent="0.2">
      <c r="B17" s="3" t="s">
        <v>20</v>
      </c>
      <c r="C17" s="11">
        <v>650</v>
      </c>
      <c r="D17" s="8"/>
      <c r="E17" s="7"/>
    </row>
    <row r="18" spans="2:5" x14ac:dyDescent="0.2">
      <c r="B18" s="3" t="s">
        <v>21</v>
      </c>
      <c r="C18" s="11">
        <v>500</v>
      </c>
      <c r="D18" s="8"/>
      <c r="E18" s="7"/>
    </row>
    <row r="19" spans="2:5" x14ac:dyDescent="0.2">
      <c r="B19" s="3" t="s">
        <v>22</v>
      </c>
      <c r="C19" s="11">
        <v>450</v>
      </c>
      <c r="D19" s="8"/>
      <c r="E19" s="7"/>
    </row>
    <row r="20" spans="2:5" x14ac:dyDescent="0.2">
      <c r="B20" s="3" t="s">
        <v>39</v>
      </c>
      <c r="C20" s="11">
        <v>700</v>
      </c>
      <c r="D20" s="8"/>
      <c r="E20" s="7"/>
    </row>
    <row r="21" spans="2:5" x14ac:dyDescent="0.2">
      <c r="B21" s="3" t="s">
        <v>23</v>
      </c>
      <c r="C21" s="12">
        <v>400</v>
      </c>
      <c r="D21" s="8"/>
      <c r="E21" s="7"/>
    </row>
    <row r="22" spans="2:5" x14ac:dyDescent="0.2">
      <c r="B22" s="3" t="s">
        <v>24</v>
      </c>
      <c r="C22" s="11">
        <f>SUM(C15:C21)</f>
        <v>3850</v>
      </c>
      <c r="D22" s="8"/>
      <c r="E22" s="7"/>
    </row>
    <row r="23" spans="2:5" x14ac:dyDescent="0.2">
      <c r="B23" s="3" t="s">
        <v>25</v>
      </c>
      <c r="C23" s="12">
        <v>-100</v>
      </c>
      <c r="D23" s="8"/>
      <c r="E23" s="7"/>
    </row>
    <row r="24" spans="2:5" x14ac:dyDescent="0.2">
      <c r="B24" s="3" t="s">
        <v>26</v>
      </c>
      <c r="C24" s="11">
        <f>C22+C23</f>
        <v>3750</v>
      </c>
      <c r="D24" s="8"/>
      <c r="E24" s="7"/>
    </row>
    <row r="25" spans="2:5" x14ac:dyDescent="0.2">
      <c r="B25" s="3" t="s">
        <v>29</v>
      </c>
      <c r="C25" s="12">
        <v>120</v>
      </c>
      <c r="D25" s="8"/>
      <c r="E25" s="7"/>
    </row>
    <row r="26" spans="2:5" x14ac:dyDescent="0.2">
      <c r="B26" s="3" t="s">
        <v>3</v>
      </c>
      <c r="C26" s="4">
        <f>C3+C4+C5+C13+C24+C25</f>
        <v>5500</v>
      </c>
      <c r="D26" s="8"/>
      <c r="E26" s="7"/>
    </row>
    <row r="27" spans="2:5" x14ac:dyDescent="0.2">
      <c r="B27" s="3"/>
      <c r="C27" s="3"/>
      <c r="D27" s="7"/>
      <c r="E27" s="7"/>
    </row>
    <row r="28" spans="2:5" x14ac:dyDescent="0.2">
      <c r="B28" s="9" t="s">
        <v>30</v>
      </c>
      <c r="C28" s="3"/>
    </row>
    <row r="29" spans="2:5" x14ac:dyDescent="0.2">
      <c r="B29" s="3" t="s">
        <v>38</v>
      </c>
      <c r="C29" s="4">
        <v>180</v>
      </c>
    </row>
    <row r="30" spans="2:5" x14ac:dyDescent="0.2">
      <c r="B30" s="3" t="s">
        <v>12</v>
      </c>
      <c r="C30" s="10">
        <v>120</v>
      </c>
    </row>
    <row r="31" spans="2:5" x14ac:dyDescent="0.2">
      <c r="B31" s="3" t="s">
        <v>13</v>
      </c>
      <c r="C31" s="10">
        <v>60</v>
      </c>
    </row>
    <row r="32" spans="2:5" x14ac:dyDescent="0.2">
      <c r="B32" s="3"/>
      <c r="C32" s="5"/>
    </row>
    <row r="33" spans="2:3" x14ac:dyDescent="0.2">
      <c r="B33" s="3" t="s">
        <v>40</v>
      </c>
      <c r="C33" s="4">
        <v>800</v>
      </c>
    </row>
    <row r="34" spans="2:3" x14ac:dyDescent="0.2">
      <c r="B34" s="3" t="s">
        <v>41</v>
      </c>
      <c r="C34" s="4">
        <v>320</v>
      </c>
    </row>
    <row r="35" spans="2:3" x14ac:dyDescent="0.2">
      <c r="C35" s="6"/>
    </row>
    <row r="36" spans="2:3" x14ac:dyDescent="0.2">
      <c r="B36" s="3" t="s">
        <v>43</v>
      </c>
      <c r="C36" s="5"/>
    </row>
    <row r="37" spans="2:3" x14ac:dyDescent="0.2">
      <c r="B37" s="3" t="s">
        <v>7</v>
      </c>
      <c r="C37" s="4">
        <v>1400</v>
      </c>
    </row>
    <row r="38" spans="2:3" x14ac:dyDescent="0.2">
      <c r="B38" s="3" t="s">
        <v>42</v>
      </c>
      <c r="C38" s="10">
        <v>1600</v>
      </c>
    </row>
    <row r="39" spans="2:3" x14ac:dyDescent="0.2">
      <c r="B39" s="3" t="s">
        <v>4</v>
      </c>
      <c r="C39" s="10">
        <v>2000</v>
      </c>
    </row>
    <row r="40" spans="2:3" x14ac:dyDescent="0.2">
      <c r="B40" s="3" t="s">
        <v>5</v>
      </c>
      <c r="C40" s="10">
        <v>200</v>
      </c>
    </row>
    <row r="41" spans="2:3" x14ac:dyDescent="0.2">
      <c r="B41" s="3" t="s">
        <v>28</v>
      </c>
      <c r="C41" s="13">
        <v>100</v>
      </c>
    </row>
    <row r="42" spans="2:3" x14ac:dyDescent="0.2">
      <c r="B42" s="3" t="s">
        <v>6</v>
      </c>
      <c r="C42" s="4">
        <f>SUM(C37:C41)</f>
        <v>5300</v>
      </c>
    </row>
    <row r="43" spans="2:3" x14ac:dyDescent="0.2">
      <c r="B43" s="3"/>
      <c r="C43" s="4"/>
    </row>
    <row r="44" spans="2:3" x14ac:dyDescent="0.2">
      <c r="B44" s="3" t="s">
        <v>35</v>
      </c>
      <c r="C44" s="4">
        <v>10</v>
      </c>
    </row>
    <row r="45" spans="2:3" x14ac:dyDescent="0.2">
      <c r="B45" s="3" t="s">
        <v>36</v>
      </c>
      <c r="C45" s="10">
        <v>20</v>
      </c>
    </row>
    <row r="46" spans="2:3" x14ac:dyDescent="0.2">
      <c r="B46" s="3" t="s">
        <v>8</v>
      </c>
      <c r="C46" s="10">
        <v>5</v>
      </c>
    </row>
    <row r="47" spans="2:3" x14ac:dyDescent="0.2">
      <c r="B47" s="3" t="s">
        <v>9</v>
      </c>
      <c r="C47" s="13">
        <f>C26-C42-C44-C45-C46</f>
        <v>165</v>
      </c>
    </row>
    <row r="48" spans="2:3" x14ac:dyDescent="0.2">
      <c r="B48" s="3" t="s">
        <v>10</v>
      </c>
      <c r="C48" s="13">
        <f>SUM(C44:C47)</f>
        <v>200</v>
      </c>
    </row>
    <row r="49" spans="2:3" x14ac:dyDescent="0.2">
      <c r="B49" s="3" t="s">
        <v>11</v>
      </c>
      <c r="C49" s="4">
        <f>C42+C48</f>
        <v>5500</v>
      </c>
    </row>
  </sheetData>
  <pageMargins left="0.45" right="0.45" top="0.75" bottom="0.75" header="0.3" footer="0.3"/>
  <pageSetup scale="59" orientation="portrait" horizontalDpi="1200" verticalDpi="1200" r:id="rId1"/>
  <headerFooter>
    <oddHeader>&amp;C&amp;"Arial,Bold"&amp;11&amp;F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HW 5 Data</vt:lpstr>
    </vt:vector>
  </TitlesOfParts>
  <Company>Sam Houston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 538 Assignment 2</dc:title>
  <dc:subject>Assignment 2</dc:subject>
  <dc:creator>Kurt Jesswein</dc:creator>
  <cp:lastModifiedBy>ABC</cp:lastModifiedBy>
  <cp:lastPrinted>2013-05-02T16:11:05Z</cp:lastPrinted>
  <dcterms:created xsi:type="dcterms:W3CDTF">2009-02-02T13:53:18Z</dcterms:created>
  <dcterms:modified xsi:type="dcterms:W3CDTF">2013-11-03T07:00:52Z</dcterms:modified>
</cp:coreProperties>
</file>